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23250" windowHeight="12450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/>
  <c r="F19"/>
  <c r="F18"/>
  <c r="F17"/>
  <c r="F16"/>
  <c r="F15"/>
  <c r="F14"/>
  <c r="F13"/>
  <c r="F12"/>
  <c r="F11"/>
  <c r="F10"/>
  <c r="F9"/>
  <c r="F8"/>
  <c r="F7"/>
  <c r="F6"/>
  <c r="F5"/>
  <c r="F4"/>
</calcChain>
</file>

<file path=xl/sharedStrings.xml><?xml version="1.0" encoding="utf-8"?>
<sst xmlns="http://schemas.openxmlformats.org/spreadsheetml/2006/main" count="68" uniqueCount="52">
  <si>
    <t xml:space="preserve">Comparision of Bedrock/soil &amp; Trench Primary Sample Analysis Vs External Check Sample Analysis for Copper and Associated Elements in Sitapur Block, 
District-Balaghat, Madhya Pradesh </t>
  </si>
  <si>
    <t>S.No.</t>
  </si>
  <si>
    <t>External Check Sample No.</t>
  </si>
  <si>
    <t>Cu (ppm)</t>
  </si>
  <si>
    <t>Difference</t>
  </si>
  <si>
    <t>Co (ppm)</t>
  </si>
  <si>
    <t>Ni (ppm)</t>
  </si>
  <si>
    <t>Zn (ppm)</t>
  </si>
  <si>
    <t>Se (ppm)</t>
  </si>
  <si>
    <t>Mo (ppm)</t>
  </si>
  <si>
    <t>Te (ppm)</t>
  </si>
  <si>
    <t>Pb (ppm)</t>
  </si>
  <si>
    <t>Primary</t>
  </si>
  <si>
    <t>External</t>
  </si>
  <si>
    <t>ppm</t>
  </si>
  <si>
    <t>External Check</t>
  </si>
  <si>
    <t>MSCB/T2/03</t>
  </si>
  <si>
    <t>MSCB/TR/EX-1</t>
  </si>
  <si>
    <t>MSCB/T3/01</t>
  </si>
  <si>
    <t>MSCB/TR/EX-2</t>
  </si>
  <si>
    <t>MSCB/T3/02</t>
  </si>
  <si>
    <t>MSCB/TR/EX-3</t>
  </si>
  <si>
    <t>MSCB/T5/13</t>
  </si>
  <si>
    <t>MSCB/TR/EX-4</t>
  </si>
  <si>
    <t>MSCB/T5/14</t>
  </si>
  <si>
    <t>MSCB/TR/EX-5</t>
  </si>
  <si>
    <t>MSCB/T5/32</t>
  </si>
  <si>
    <t>MSCB/TR/EX-6</t>
  </si>
  <si>
    <t>MSCB/T6/12</t>
  </si>
  <si>
    <t>MSCB/TR/EX-7</t>
  </si>
  <si>
    <t>BDL</t>
  </si>
  <si>
    <t>MSCB/T7/07</t>
  </si>
  <si>
    <t>MSCB/TR/EX-8</t>
  </si>
  <si>
    <t>MSCB/T8/01</t>
  </si>
  <si>
    <t>MSCB/TR/EX-9</t>
  </si>
  <si>
    <t>MSCB/T9/05</t>
  </si>
  <si>
    <t>MSCB/TR/EX-10</t>
  </si>
  <si>
    <t>MSCB/BR-03</t>
  </si>
  <si>
    <t>MSCB/BR/EX-11</t>
  </si>
  <si>
    <t>MSCB/BR-13</t>
  </si>
  <si>
    <t>MSCB/BR/EX-12</t>
  </si>
  <si>
    <t>MSCB/BR-18</t>
  </si>
  <si>
    <t>MSCB/BR/EX-13</t>
  </si>
  <si>
    <t>MSCB/SS-09</t>
  </si>
  <si>
    <t>MSCB/SS/EX-14</t>
  </si>
  <si>
    <t>MSCB/SS-21</t>
  </si>
  <si>
    <t>MSCB/SS/EX-15</t>
  </si>
  <si>
    <t>MSCB/SS-27</t>
  </si>
  <si>
    <t>MSCB/SS/EX-16</t>
  </si>
  <si>
    <t>MSCB/SS-39</t>
  </si>
  <si>
    <t>MSCB/SS/EX-17</t>
  </si>
  <si>
    <t>Primary 
Sample No.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</si>
</sst>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0"/>
  <sheetViews>
    <sheetView tabSelected="1" view="pageBreakPreview" zoomScale="60" workbookViewId="0">
      <selection activeCell="E5" sqref="E5"/>
    </sheetView>
  </sheetViews>
  <sheetFormatPr defaultRowHeight="15"/>
  <cols>
    <col min="1" max="1" width="6.42578125" bestFit="1" customWidth="1"/>
    <col min="2" max="2" width="14" bestFit="1" customWidth="1"/>
    <col min="3" max="3" width="17.5703125" bestFit="1" customWidth="1"/>
    <col min="4" max="5" width="9.42578125" bestFit="1" customWidth="1"/>
    <col min="6" max="6" width="11.28515625" bestFit="1" customWidth="1"/>
    <col min="7" max="7" width="8.7109375" bestFit="1" customWidth="1"/>
    <col min="8" max="8" width="9.28515625" bestFit="1" customWidth="1"/>
    <col min="9" max="9" width="8.7109375" bestFit="1" customWidth="1"/>
    <col min="10" max="10" width="9.28515625" bestFit="1" customWidth="1"/>
    <col min="11" max="11" width="8.7109375" bestFit="1" customWidth="1"/>
    <col min="12" max="12" width="9.42578125" bestFit="1" customWidth="1"/>
    <col min="13" max="13" width="8.7109375" bestFit="1" customWidth="1"/>
    <col min="14" max="14" width="9.28515625" bestFit="1" customWidth="1"/>
    <col min="15" max="15" width="8.7109375" bestFit="1" customWidth="1"/>
    <col min="16" max="16" width="9.28515625" bestFit="1" customWidth="1"/>
    <col min="17" max="17" width="8.7109375" bestFit="1" customWidth="1"/>
    <col min="18" max="18" width="9.28515625" bestFit="1" customWidth="1"/>
    <col min="19" max="19" width="8.7109375" bestFit="1" customWidth="1"/>
    <col min="20" max="20" width="9.28515625" bestFit="1" customWidth="1"/>
  </cols>
  <sheetData>
    <row r="1" spans="1:20" ht="59.25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spans="1:20" s="10" customFormat="1" ht="15.75">
      <c r="A2" s="11" t="s">
        <v>1</v>
      </c>
      <c r="B2" s="11" t="s">
        <v>51</v>
      </c>
      <c r="C2" s="11" t="s">
        <v>2</v>
      </c>
      <c r="D2" s="11" t="s">
        <v>3</v>
      </c>
      <c r="E2" s="11"/>
      <c r="F2" s="1" t="s">
        <v>4</v>
      </c>
      <c r="G2" s="11" t="s">
        <v>5</v>
      </c>
      <c r="H2" s="11"/>
      <c r="I2" s="11" t="s">
        <v>6</v>
      </c>
      <c r="J2" s="11"/>
      <c r="K2" s="11" t="s">
        <v>7</v>
      </c>
      <c r="L2" s="11"/>
      <c r="M2" s="11" t="s">
        <v>8</v>
      </c>
      <c r="N2" s="11"/>
      <c r="O2" s="11" t="s">
        <v>9</v>
      </c>
      <c r="P2" s="11"/>
      <c r="Q2" s="11" t="s">
        <v>10</v>
      </c>
      <c r="R2" s="11"/>
      <c r="S2" s="11" t="s">
        <v>11</v>
      </c>
      <c r="T2" s="11"/>
    </row>
    <row r="3" spans="1:20" s="10" customFormat="1" ht="31.5">
      <c r="A3" s="11"/>
      <c r="B3" s="11"/>
      <c r="C3" s="11"/>
      <c r="D3" s="1" t="s">
        <v>12</v>
      </c>
      <c r="E3" s="1" t="s">
        <v>13</v>
      </c>
      <c r="F3" s="1" t="s">
        <v>14</v>
      </c>
      <c r="G3" s="2" t="s">
        <v>12</v>
      </c>
      <c r="H3" s="2" t="s">
        <v>15</v>
      </c>
      <c r="I3" s="2" t="s">
        <v>12</v>
      </c>
      <c r="J3" s="2" t="s">
        <v>15</v>
      </c>
      <c r="K3" s="2" t="s">
        <v>12</v>
      </c>
      <c r="L3" s="2" t="s">
        <v>15</v>
      </c>
      <c r="M3" s="2" t="s">
        <v>12</v>
      </c>
      <c r="N3" s="2" t="s">
        <v>15</v>
      </c>
      <c r="O3" s="2" t="s">
        <v>12</v>
      </c>
      <c r="P3" s="2" t="s">
        <v>15</v>
      </c>
      <c r="Q3" s="2" t="s">
        <v>12</v>
      </c>
      <c r="R3" s="2" t="s">
        <v>15</v>
      </c>
      <c r="S3" s="2" t="s">
        <v>12</v>
      </c>
      <c r="T3" s="2" t="s">
        <v>15</v>
      </c>
    </row>
    <row r="4" spans="1:20" ht="15.75">
      <c r="A4" s="3">
        <v>1</v>
      </c>
      <c r="B4" s="4" t="s">
        <v>16</v>
      </c>
      <c r="C4" s="5" t="s">
        <v>17</v>
      </c>
      <c r="D4" s="6">
        <v>27.426318999999999</v>
      </c>
      <c r="E4" s="7">
        <v>51.13</v>
      </c>
      <c r="F4" s="8">
        <f>D4-E4</f>
        <v>-23.703681000000003</v>
      </c>
      <c r="G4" s="6">
        <v>13.180232</v>
      </c>
      <c r="H4" s="7">
        <v>90.86</v>
      </c>
      <c r="I4" s="6">
        <v>35.537407000000002</v>
      </c>
      <c r="J4" s="7">
        <v>50.28</v>
      </c>
      <c r="K4" s="6">
        <v>33.892709000000004</v>
      </c>
      <c r="L4" s="7">
        <v>72.98</v>
      </c>
      <c r="M4" s="6">
        <v>0.29485700000000004</v>
      </c>
      <c r="N4" s="7">
        <v>0.68</v>
      </c>
      <c r="O4" s="6">
        <v>1.761709</v>
      </c>
      <c r="P4" s="7">
        <v>1.06</v>
      </c>
      <c r="Q4" s="6">
        <v>5.2207000000000003E-2</v>
      </c>
      <c r="R4" s="7">
        <v>0.09</v>
      </c>
      <c r="S4" s="6">
        <v>11.087424</v>
      </c>
      <c r="T4" s="7">
        <v>5.86</v>
      </c>
    </row>
    <row r="5" spans="1:20" ht="15.75">
      <c r="A5" s="3">
        <v>2</v>
      </c>
      <c r="B5" s="4" t="s">
        <v>18</v>
      </c>
      <c r="C5" s="5" t="s">
        <v>19</v>
      </c>
      <c r="D5" s="6">
        <v>30.651778</v>
      </c>
      <c r="E5" s="7">
        <v>85.31</v>
      </c>
      <c r="F5" s="8">
        <f t="shared" ref="F5:F20" si="0">D5-E5</f>
        <v>-54.658222000000002</v>
      </c>
      <c r="G5" s="6">
        <v>11.944985000000001</v>
      </c>
      <c r="H5" s="7">
        <v>55.2</v>
      </c>
      <c r="I5" s="6">
        <v>58.162476000000005</v>
      </c>
      <c r="J5" s="7">
        <v>75.790000000000006</v>
      </c>
      <c r="K5" s="6">
        <v>38.628569000000006</v>
      </c>
      <c r="L5" s="7">
        <v>56.16</v>
      </c>
      <c r="M5" s="6">
        <v>0.58222799999999997</v>
      </c>
      <c r="N5" s="7">
        <v>0.48</v>
      </c>
      <c r="O5" s="6">
        <v>1.7095419999999999</v>
      </c>
      <c r="P5" s="7">
        <v>0.6</v>
      </c>
      <c r="Q5" s="6">
        <v>0.53252900000000003</v>
      </c>
      <c r="R5" s="7">
        <v>7.0000000000000007E-2</v>
      </c>
      <c r="S5" s="6">
        <v>10.224262000000001</v>
      </c>
      <c r="T5" s="7">
        <v>5.75</v>
      </c>
    </row>
    <row r="6" spans="1:20" ht="15.75">
      <c r="A6" s="3">
        <v>3</v>
      </c>
      <c r="B6" s="4" t="s">
        <v>20</v>
      </c>
      <c r="C6" s="5" t="s">
        <v>21</v>
      </c>
      <c r="D6" s="6">
        <v>645.89406999999994</v>
      </c>
      <c r="E6" s="7">
        <v>966.3</v>
      </c>
      <c r="F6" s="8">
        <f t="shared" si="0"/>
        <v>-320.40593000000001</v>
      </c>
      <c r="G6" s="6">
        <v>14.487689</v>
      </c>
      <c r="H6" s="7">
        <v>60.87</v>
      </c>
      <c r="I6" s="6">
        <v>27.552885</v>
      </c>
      <c r="J6" s="7">
        <v>119</v>
      </c>
      <c r="K6" s="6">
        <v>33.513556999999999</v>
      </c>
      <c r="L6" s="7">
        <v>80.459999999999994</v>
      </c>
      <c r="M6" s="6">
        <v>0.54724400000000006</v>
      </c>
      <c r="N6" s="7">
        <v>3.41</v>
      </c>
      <c r="O6" s="6">
        <v>2.9427840000000001</v>
      </c>
      <c r="P6" s="7">
        <v>2.77</v>
      </c>
      <c r="Q6" s="6">
        <v>0.20882699999999998</v>
      </c>
      <c r="R6" s="7">
        <v>0.24</v>
      </c>
      <c r="S6" s="6">
        <v>18.1417</v>
      </c>
      <c r="T6" s="7">
        <v>7.24</v>
      </c>
    </row>
    <row r="7" spans="1:20" ht="15.75">
      <c r="A7" s="3">
        <v>4</v>
      </c>
      <c r="B7" s="4" t="s">
        <v>22</v>
      </c>
      <c r="C7" s="5" t="s">
        <v>23</v>
      </c>
      <c r="D7" s="6">
        <v>139.13882800000002</v>
      </c>
      <c r="E7" s="7">
        <v>407.5</v>
      </c>
      <c r="F7" s="8">
        <f t="shared" si="0"/>
        <v>-268.36117200000001</v>
      </c>
      <c r="G7" s="6">
        <v>12.632289</v>
      </c>
      <c r="H7" s="7">
        <v>43.76</v>
      </c>
      <c r="I7" s="6">
        <v>48.743146000000003</v>
      </c>
      <c r="J7" s="7">
        <v>43</v>
      </c>
      <c r="K7" s="6">
        <v>28.395302999999998</v>
      </c>
      <c r="L7" s="7">
        <v>55.17</v>
      </c>
      <c r="M7" s="6">
        <v>0.274868</v>
      </c>
      <c r="N7" s="7">
        <v>0.11</v>
      </c>
      <c r="O7" s="6">
        <v>1.4914400000000001</v>
      </c>
      <c r="P7" s="7">
        <v>0.16</v>
      </c>
      <c r="Q7" s="6">
        <v>2.0882999999999999E-2</v>
      </c>
      <c r="R7" s="7">
        <v>0.15</v>
      </c>
      <c r="S7" s="6">
        <v>9.9684030000000003</v>
      </c>
      <c r="T7" s="7">
        <v>1.0900000000000001</v>
      </c>
    </row>
    <row r="8" spans="1:20" ht="15.75">
      <c r="A8" s="3">
        <v>5</v>
      </c>
      <c r="B8" s="4" t="s">
        <v>24</v>
      </c>
      <c r="C8" s="5" t="s">
        <v>25</v>
      </c>
      <c r="D8" s="6">
        <v>34.767189000000002</v>
      </c>
      <c r="E8" s="7">
        <v>151.69999999999999</v>
      </c>
      <c r="F8" s="8">
        <f t="shared" si="0"/>
        <v>-116.93281099999999</v>
      </c>
      <c r="G8" s="6">
        <v>12.093954999999999</v>
      </c>
      <c r="H8" s="7">
        <v>72.290000000000006</v>
      </c>
      <c r="I8" s="6">
        <v>39.629798000000001</v>
      </c>
      <c r="J8" s="7">
        <v>62.28</v>
      </c>
      <c r="K8" s="6">
        <v>30.076314999999997</v>
      </c>
      <c r="L8" s="7">
        <v>49.91</v>
      </c>
      <c r="M8" s="6">
        <v>0.129133</v>
      </c>
      <c r="N8" s="7">
        <v>0.83</v>
      </c>
      <c r="O8" s="6">
        <v>0.62076399999999998</v>
      </c>
      <c r="P8" s="7">
        <v>0.48</v>
      </c>
      <c r="Q8" s="6">
        <v>6.4408000000000007E-2</v>
      </c>
      <c r="R8" s="7">
        <v>7.0000000000000007E-2</v>
      </c>
      <c r="S8" s="6">
        <v>10.48179</v>
      </c>
      <c r="T8" s="7">
        <v>5.89</v>
      </c>
    </row>
    <row r="9" spans="1:20" ht="15.75">
      <c r="A9" s="3">
        <v>6</v>
      </c>
      <c r="B9" s="4" t="s">
        <v>26</v>
      </c>
      <c r="C9" s="5" t="s">
        <v>27</v>
      </c>
      <c r="D9" s="6">
        <v>146.94252799999998</v>
      </c>
      <c r="E9" s="7">
        <v>327.3</v>
      </c>
      <c r="F9" s="8">
        <f t="shared" si="0"/>
        <v>-180.35747200000003</v>
      </c>
      <c r="G9" s="6">
        <v>33.423484999999999</v>
      </c>
      <c r="H9" s="7">
        <v>145.69999999999999</v>
      </c>
      <c r="I9" s="6">
        <v>49.145856000000002</v>
      </c>
      <c r="J9" s="7">
        <v>49.84</v>
      </c>
      <c r="K9" s="6">
        <v>52.376804</v>
      </c>
      <c r="L9" s="7">
        <v>289.89999999999998</v>
      </c>
      <c r="M9" s="6">
        <v>0.16767799999999999</v>
      </c>
      <c r="N9" s="7">
        <v>1.04</v>
      </c>
      <c r="O9" s="6">
        <v>0.37452099999999999</v>
      </c>
      <c r="P9" s="7">
        <v>6.21</v>
      </c>
      <c r="Q9" s="6">
        <v>2.1469000000000002E-2</v>
      </c>
      <c r="R9" s="7">
        <v>0.05</v>
      </c>
      <c r="S9" s="6">
        <v>2.5047199999999998</v>
      </c>
      <c r="T9" s="7">
        <v>2.34</v>
      </c>
    </row>
    <row r="10" spans="1:20" ht="15.75">
      <c r="A10" s="3">
        <v>7</v>
      </c>
      <c r="B10" s="4" t="s">
        <v>28</v>
      </c>
      <c r="C10" s="5" t="s">
        <v>29</v>
      </c>
      <c r="D10" s="6">
        <v>23.322445999999999</v>
      </c>
      <c r="E10" s="7">
        <v>25.38</v>
      </c>
      <c r="F10" s="8">
        <f t="shared" si="0"/>
        <v>-2.0575539999999997</v>
      </c>
      <c r="G10" s="6">
        <v>3.1752699999999998</v>
      </c>
      <c r="H10" s="7">
        <v>41.39</v>
      </c>
      <c r="I10" s="6">
        <v>9.2520480000000003</v>
      </c>
      <c r="J10" s="7">
        <v>103.6</v>
      </c>
      <c r="K10" s="6">
        <v>13.213023</v>
      </c>
      <c r="L10" s="7">
        <v>37.42</v>
      </c>
      <c r="M10" s="6" t="s">
        <v>30</v>
      </c>
      <c r="N10" s="7">
        <v>0.28999999999999998</v>
      </c>
      <c r="O10" s="6">
        <v>0.80984</v>
      </c>
      <c r="P10" s="7">
        <v>2</v>
      </c>
      <c r="Q10" s="6">
        <v>0</v>
      </c>
      <c r="R10" s="7">
        <v>0.15</v>
      </c>
      <c r="S10" s="6">
        <v>1.759806</v>
      </c>
      <c r="T10" s="7">
        <v>0.43</v>
      </c>
    </row>
    <row r="11" spans="1:20" ht="15.75">
      <c r="A11" s="3">
        <v>8</v>
      </c>
      <c r="B11" s="4" t="s">
        <v>31</v>
      </c>
      <c r="C11" s="5" t="s">
        <v>32</v>
      </c>
      <c r="D11" s="6">
        <v>4.2789709999999994</v>
      </c>
      <c r="E11" s="7">
        <v>30.69</v>
      </c>
      <c r="F11" s="8">
        <f t="shared" si="0"/>
        <v>-26.411029000000003</v>
      </c>
      <c r="G11" s="6">
        <v>3.4128119999999997</v>
      </c>
      <c r="H11" s="7">
        <v>40.19</v>
      </c>
      <c r="I11" s="6">
        <v>10.770423000000001</v>
      </c>
      <c r="J11" s="7">
        <v>53.99</v>
      </c>
      <c r="K11" s="6">
        <v>13.727347</v>
      </c>
      <c r="L11" s="7">
        <v>34.78</v>
      </c>
      <c r="M11" s="6">
        <v>1.1563E-2</v>
      </c>
      <c r="N11" s="7">
        <v>0.26</v>
      </c>
      <c r="O11" s="6">
        <v>0.94185600000000003</v>
      </c>
      <c r="P11" s="7">
        <v>1.9</v>
      </c>
      <c r="Q11" s="6">
        <v>0</v>
      </c>
      <c r="R11" s="7">
        <v>0.05</v>
      </c>
      <c r="S11" s="6">
        <v>1.916474</v>
      </c>
      <c r="T11" s="7">
        <v>6.75</v>
      </c>
    </row>
    <row r="12" spans="1:20" ht="15.75">
      <c r="A12" s="3">
        <v>9</v>
      </c>
      <c r="B12" s="4" t="s">
        <v>33</v>
      </c>
      <c r="C12" s="5" t="s">
        <v>34</v>
      </c>
      <c r="D12" s="6">
        <v>4.8210950000000006</v>
      </c>
      <c r="E12" s="7">
        <v>22.01</v>
      </c>
      <c r="F12" s="8">
        <f t="shared" si="0"/>
        <v>-17.188905000000002</v>
      </c>
      <c r="G12" s="6">
        <v>3.1697519999999999</v>
      </c>
      <c r="H12" s="7">
        <v>52.95</v>
      </c>
      <c r="I12" s="6">
        <v>12.135787000000001</v>
      </c>
      <c r="J12" s="7">
        <v>44.31</v>
      </c>
      <c r="K12" s="6">
        <v>6.9656009999999995</v>
      </c>
      <c r="L12" s="7">
        <v>40.11</v>
      </c>
      <c r="M12" s="6">
        <v>0</v>
      </c>
      <c r="N12" s="7">
        <v>0.56000000000000005</v>
      </c>
      <c r="O12" s="6">
        <v>0.92829300000000003</v>
      </c>
      <c r="P12" s="7">
        <v>2.58</v>
      </c>
      <c r="Q12" s="6">
        <v>0</v>
      </c>
      <c r="R12" s="7">
        <v>0.06</v>
      </c>
      <c r="S12" s="6">
        <v>2.2014260000000001</v>
      </c>
      <c r="T12" s="7">
        <v>2.5099999999999998</v>
      </c>
    </row>
    <row r="13" spans="1:20" ht="15.75">
      <c r="A13" s="3">
        <v>10</v>
      </c>
      <c r="B13" s="4" t="s">
        <v>35</v>
      </c>
      <c r="C13" s="5" t="s">
        <v>36</v>
      </c>
      <c r="D13" s="6">
        <v>33.776415</v>
      </c>
      <c r="E13" s="7">
        <v>183.5</v>
      </c>
      <c r="F13" s="8">
        <f t="shared" si="0"/>
        <v>-149.72358500000001</v>
      </c>
      <c r="G13" s="6">
        <v>39.238144999999996</v>
      </c>
      <c r="H13" s="7">
        <v>211.8</v>
      </c>
      <c r="I13" s="6">
        <v>34.627524000000001</v>
      </c>
      <c r="J13" s="7">
        <v>58.87</v>
      </c>
      <c r="K13" s="6">
        <v>54.545828999999998</v>
      </c>
      <c r="L13" s="7">
        <v>144.6</v>
      </c>
      <c r="M13" s="6">
        <v>0.25055299999999997</v>
      </c>
      <c r="N13" s="7">
        <v>0.19</v>
      </c>
      <c r="O13" s="6">
        <v>0.33311499999999999</v>
      </c>
      <c r="P13" s="7">
        <v>0.33</v>
      </c>
      <c r="Q13" s="6">
        <v>0</v>
      </c>
      <c r="R13" s="7">
        <v>0.17</v>
      </c>
      <c r="S13" s="6">
        <v>1.7956050000000001</v>
      </c>
      <c r="T13" s="7">
        <v>0.52</v>
      </c>
    </row>
    <row r="14" spans="1:20" ht="15.75">
      <c r="A14" s="3">
        <v>11</v>
      </c>
      <c r="B14" s="3" t="s">
        <v>37</v>
      </c>
      <c r="C14" s="5" t="s">
        <v>38</v>
      </c>
      <c r="D14" s="6">
        <v>162.85</v>
      </c>
      <c r="E14" s="7">
        <v>343.4</v>
      </c>
      <c r="F14" s="8">
        <f t="shared" si="0"/>
        <v>-180.54999999999998</v>
      </c>
      <c r="G14" s="6">
        <v>24.22</v>
      </c>
      <c r="H14" s="7">
        <v>96.04</v>
      </c>
      <c r="I14" s="6">
        <v>13.92</v>
      </c>
      <c r="J14" s="7">
        <v>53.07</v>
      </c>
      <c r="K14" s="6">
        <v>52.22</v>
      </c>
      <c r="L14" s="7">
        <v>112.6</v>
      </c>
      <c r="M14" s="6">
        <v>0.26</v>
      </c>
      <c r="N14" s="7">
        <v>0.6</v>
      </c>
      <c r="O14" s="6">
        <v>1.65</v>
      </c>
      <c r="P14" s="7">
        <v>4.0199999999999996</v>
      </c>
      <c r="Q14" s="6" t="s">
        <v>30</v>
      </c>
      <c r="R14" s="7">
        <v>0.35</v>
      </c>
      <c r="S14" s="6">
        <v>4.1900000000000004</v>
      </c>
      <c r="T14" s="7">
        <v>0.38</v>
      </c>
    </row>
    <row r="15" spans="1:20" ht="15.75">
      <c r="A15" s="3">
        <v>12</v>
      </c>
      <c r="B15" s="3" t="s">
        <v>39</v>
      </c>
      <c r="C15" s="9" t="s">
        <v>40</v>
      </c>
      <c r="D15" s="6">
        <v>493.81</v>
      </c>
      <c r="E15" s="7">
        <v>455.2</v>
      </c>
      <c r="F15" s="8">
        <f t="shared" si="0"/>
        <v>38.610000000000014</v>
      </c>
      <c r="G15" s="6">
        <v>21.9</v>
      </c>
      <c r="H15" s="7">
        <v>70.92</v>
      </c>
      <c r="I15" s="6">
        <v>14.15</v>
      </c>
      <c r="J15" s="7">
        <v>150.30000000000001</v>
      </c>
      <c r="K15" s="6">
        <v>26.48</v>
      </c>
      <c r="L15" s="7">
        <v>53.68</v>
      </c>
      <c r="M15" s="6">
        <v>0.2</v>
      </c>
      <c r="N15" s="7">
        <v>1.61</v>
      </c>
      <c r="O15" s="6">
        <v>1.1499999999999999</v>
      </c>
      <c r="P15" s="7">
        <v>1.52</v>
      </c>
      <c r="Q15" s="6" t="s">
        <v>30</v>
      </c>
      <c r="R15" s="7">
        <v>0.24</v>
      </c>
      <c r="S15" s="6">
        <v>3.75</v>
      </c>
      <c r="T15" s="7">
        <v>4.22</v>
      </c>
    </row>
    <row r="16" spans="1:20" ht="15.75">
      <c r="A16" s="3">
        <v>13</v>
      </c>
      <c r="B16" s="3" t="s">
        <v>41</v>
      </c>
      <c r="C16" s="5" t="s">
        <v>42</v>
      </c>
      <c r="D16" s="6">
        <v>64.81</v>
      </c>
      <c r="E16" s="7">
        <v>80.39</v>
      </c>
      <c r="F16" s="8">
        <f t="shared" si="0"/>
        <v>-15.579999999999998</v>
      </c>
      <c r="G16" s="6">
        <v>48.86</v>
      </c>
      <c r="H16" s="7">
        <v>184.2</v>
      </c>
      <c r="I16" s="6">
        <v>28.82</v>
      </c>
      <c r="J16" s="7">
        <v>188</v>
      </c>
      <c r="K16" s="6">
        <v>101.42</v>
      </c>
      <c r="L16" s="7">
        <v>192.4</v>
      </c>
      <c r="M16" s="6">
        <v>0.3</v>
      </c>
      <c r="N16" s="7">
        <v>0.81</v>
      </c>
      <c r="O16" s="6">
        <v>0.5</v>
      </c>
      <c r="P16" s="7">
        <v>0.37</v>
      </c>
      <c r="Q16" s="6" t="s">
        <v>30</v>
      </c>
      <c r="R16" s="7">
        <v>0.12</v>
      </c>
      <c r="S16" s="6">
        <v>4.1900000000000004</v>
      </c>
      <c r="T16" s="7">
        <v>4.3899999999999997</v>
      </c>
    </row>
    <row r="17" spans="1:20" ht="15.75">
      <c r="A17" s="3">
        <v>14</v>
      </c>
      <c r="B17" s="3" t="s">
        <v>43</v>
      </c>
      <c r="C17" s="9" t="s">
        <v>44</v>
      </c>
      <c r="D17" s="6">
        <v>34.67</v>
      </c>
      <c r="E17" s="7">
        <v>167.7</v>
      </c>
      <c r="F17" s="8">
        <f t="shared" si="0"/>
        <v>-133.02999999999997</v>
      </c>
      <c r="G17" s="6">
        <v>29.82</v>
      </c>
      <c r="H17" s="7">
        <v>87.28</v>
      </c>
      <c r="I17" s="6">
        <v>69.97</v>
      </c>
      <c r="J17" s="7">
        <v>61.76</v>
      </c>
      <c r="K17" s="6">
        <v>59.1</v>
      </c>
      <c r="L17" s="7">
        <v>104.8</v>
      </c>
      <c r="M17" s="6">
        <v>0.9</v>
      </c>
      <c r="N17" s="7">
        <v>2.35</v>
      </c>
      <c r="O17" s="6">
        <v>1.26</v>
      </c>
      <c r="P17" s="7">
        <v>0.51</v>
      </c>
      <c r="Q17" s="6">
        <v>7.0000000000000007E-2</v>
      </c>
      <c r="R17" s="7">
        <v>0.18</v>
      </c>
      <c r="S17" s="6">
        <v>20.72</v>
      </c>
      <c r="T17" s="7">
        <v>7.61</v>
      </c>
    </row>
    <row r="18" spans="1:20" ht="15.75">
      <c r="A18" s="3">
        <v>15</v>
      </c>
      <c r="B18" s="3" t="s">
        <v>45</v>
      </c>
      <c r="C18" s="5" t="s">
        <v>46</v>
      </c>
      <c r="D18" s="6">
        <v>139.56</v>
      </c>
      <c r="E18" s="7">
        <v>247.5</v>
      </c>
      <c r="F18" s="8">
        <f t="shared" si="0"/>
        <v>-107.94</v>
      </c>
      <c r="G18" s="6">
        <v>21.82</v>
      </c>
      <c r="H18" s="7">
        <v>52.82</v>
      </c>
      <c r="I18" s="6">
        <v>58</v>
      </c>
      <c r="J18" s="7">
        <v>50.07</v>
      </c>
      <c r="K18" s="6">
        <v>42.65</v>
      </c>
      <c r="L18" s="7">
        <v>128.4</v>
      </c>
      <c r="M18" s="6">
        <v>0.65</v>
      </c>
      <c r="N18" s="7">
        <v>1.19</v>
      </c>
      <c r="O18" s="6">
        <v>1.36</v>
      </c>
      <c r="P18" s="7">
        <v>1.51</v>
      </c>
      <c r="Q18" s="6">
        <v>0.02</v>
      </c>
      <c r="R18" s="7">
        <v>0.12</v>
      </c>
      <c r="S18" s="6">
        <v>18.27</v>
      </c>
      <c r="T18" s="7">
        <v>11.49</v>
      </c>
    </row>
    <row r="19" spans="1:20" ht="15.75">
      <c r="A19" s="3">
        <v>16</v>
      </c>
      <c r="B19" s="3" t="s">
        <v>47</v>
      </c>
      <c r="C19" s="9" t="s">
        <v>48</v>
      </c>
      <c r="D19" s="6">
        <v>111.24</v>
      </c>
      <c r="E19" s="7">
        <v>367.7</v>
      </c>
      <c r="F19" s="8">
        <f t="shared" si="0"/>
        <v>-256.45999999999998</v>
      </c>
      <c r="G19" s="6">
        <v>19.82</v>
      </c>
      <c r="H19" s="7">
        <v>63.48</v>
      </c>
      <c r="I19" s="6">
        <v>57.58</v>
      </c>
      <c r="J19" s="7">
        <v>55.01</v>
      </c>
      <c r="K19" s="6">
        <v>42.25</v>
      </c>
      <c r="L19" s="7">
        <v>96.95</v>
      </c>
      <c r="M19" s="6">
        <v>0.66</v>
      </c>
      <c r="N19" s="7">
        <v>1.74</v>
      </c>
      <c r="O19" s="6">
        <v>2.2400000000000002</v>
      </c>
      <c r="P19" s="7">
        <v>1.18</v>
      </c>
      <c r="Q19" s="6">
        <v>0.06</v>
      </c>
      <c r="R19" s="7">
        <v>0.01</v>
      </c>
      <c r="S19" s="6">
        <v>18.670000000000002</v>
      </c>
      <c r="T19" s="7">
        <v>6.08</v>
      </c>
    </row>
    <row r="20" spans="1:20" ht="15.75">
      <c r="A20" s="3">
        <v>17</v>
      </c>
      <c r="B20" s="3" t="s">
        <v>49</v>
      </c>
      <c r="C20" s="5" t="s">
        <v>50</v>
      </c>
      <c r="D20" s="6">
        <v>98.13</v>
      </c>
      <c r="E20" s="7">
        <v>159.9</v>
      </c>
      <c r="F20" s="8">
        <f t="shared" si="0"/>
        <v>-61.77000000000001</v>
      </c>
      <c r="G20" s="6">
        <v>17.850000000000001</v>
      </c>
      <c r="H20" s="7">
        <v>55.01</v>
      </c>
      <c r="I20" s="6">
        <v>52.15</v>
      </c>
      <c r="J20" s="7">
        <v>49.42</v>
      </c>
      <c r="K20" s="6">
        <v>32.65</v>
      </c>
      <c r="L20" s="7">
        <v>75.849999999999994</v>
      </c>
      <c r="M20" s="6">
        <v>0.74</v>
      </c>
      <c r="N20" s="7">
        <v>0.37</v>
      </c>
      <c r="O20" s="6">
        <v>2.09</v>
      </c>
      <c r="P20" s="7">
        <v>0.92</v>
      </c>
      <c r="Q20" s="6">
        <v>0.06</v>
      </c>
      <c r="R20" s="7">
        <v>0.17</v>
      </c>
      <c r="S20" s="6">
        <v>25.87</v>
      </c>
      <c r="T20" s="7">
        <v>9.9</v>
      </c>
    </row>
  </sheetData>
  <mergeCells count="12">
    <mergeCell ref="Q2:R2"/>
    <mergeCell ref="S2:T2"/>
    <mergeCell ref="A1:T1"/>
    <mergeCell ref="A2:A3"/>
    <mergeCell ref="B2:B3"/>
    <mergeCell ref="C2:C3"/>
    <mergeCell ref="D2:E2"/>
    <mergeCell ref="G2:H2"/>
    <mergeCell ref="I2:J2"/>
    <mergeCell ref="K2:L2"/>
    <mergeCell ref="M2:N2"/>
    <mergeCell ref="O2:P2"/>
  </mergeCells>
  <printOptions horizontalCentered="1"/>
  <pageMargins left="0.21" right="0.2" top="1.4" bottom="0.75" header="0.71" footer="0.3"/>
  <pageSetup paperSize="9" scale="74" orientation="landscape" r:id="rId1"/>
  <headerFooter>
    <oddHeader>&amp;R&amp;G
ANNEXURE IV/&amp;P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DASTHAGEER</dc:creator>
  <cp:lastModifiedBy>DELL</cp:lastModifiedBy>
  <cp:lastPrinted>2025-09-04T05:28:07Z</cp:lastPrinted>
  <dcterms:created xsi:type="dcterms:W3CDTF">2025-09-02T10:47:49Z</dcterms:created>
  <dcterms:modified xsi:type="dcterms:W3CDTF">2025-09-04T05:28:09Z</dcterms:modified>
</cp:coreProperties>
</file>